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JBDS staffing calculator (2023)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<sst xmlns="http://schemas.openxmlformats.org/spreadsheetml/2006/main" count="35" uniqueCount="24">
  <si>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Dieticians </t>
  </si>
  <si>
    <t>Podiatrists</t>
  </si>
  <si>
    <t xml:space="preserve">Psychologists </t>
  </si>
  <si>
    <t>Pharmacists</t>
  </si>
  <si>
    <t>Diabetes specialist nurses (DSNs)</t>
  </si>
  <si>
    <t>Dietitians</t>
  </si>
  <si>
    <t>Staffing required to run inpatient diabetes service for the chosen site</t>
  </si>
  <si>
    <t>Total number of hours spent in a 5 days week by health professional</t>
  </si>
  <si>
    <t>Total number of hours spent by health professional in a 7 days week</t>
  </si>
  <si>
    <t>Number of minutes spent by healthcare professional to review a person with diabetes (time suggested by JBDS, can be edited)</t>
  </si>
  <si>
    <t>Number of people with diabetes seen by healthcare professional per day (auto-calculated)</t>
  </si>
  <si>
    <t>Total minutes spent by health professional in a day</t>
  </si>
  <si>
    <t>Hospital site</t>
  </si>
  <si>
    <t>Percentage of people with diabetes in hospital referrable to a diabetes professional (per ThinkGlucose criteria). Partly extrapolated from NaDIA (2019) and agreed by the authors. Percentage can be changed if you wish</t>
  </si>
  <si>
    <t>Assumptions</t>
  </si>
  <si>
    <t>Detailed calculations</t>
  </si>
  <si>
    <t>Total hours spent by health professional in a day</t>
  </si>
  <si>
    <r>
      <t xml:space="preserve">Enter the total number of people with diabetes in your hospital site on a single day 
</t>
    </r>
    <r>
      <rPr>
        <sz val="14"/>
        <color indexed="8"/>
        <rFont val="Calibri"/>
        <family val="2"/>
      </rPr>
      <t>(Data can be obtained from NaDIA or local audits)</t>
    </r>
  </si>
  <si>
    <r>
      <rPr>
        <b/>
        <sz val="11"/>
        <color indexed="8"/>
        <rFont val="Calibri"/>
        <family val="2"/>
      </rPr>
      <t xml:space="preserve">Whole time equivalent (WTE) required for a 5 days service 
</t>
    </r>
    <r>
      <rPr>
        <sz val="11"/>
        <color theme="1"/>
        <rFont val="Calibri"/>
        <family val="2"/>
      </rPr>
      <t>(calculated by dividing the total hours by 25 hours so that rest of the time is available for admin and supporting professional activities)</t>
    </r>
  </si>
  <si>
    <r>
      <rPr>
        <b/>
        <sz val="11"/>
        <color indexed="8"/>
        <rFont val="Calibri"/>
        <family val="2"/>
      </rPr>
      <t>Whole time equivalent (WTE) required for 7 days service</t>
    </r>
    <r>
      <rPr>
        <sz val="11"/>
        <color theme="1"/>
        <rFont val="Calibri"/>
        <family val="2"/>
      </rPr>
      <t xml:space="preserve"> 
(calculated by dividing the hours spent in 7 days by 25 hours so that rest of the time is available for admin and supporting professional activities)</t>
    </r>
  </si>
  <si>
    <t>To use this calculator enter/edit parameters in the fields highlighted in GREEN. The other fields will auto-populate with the relevant calculations. 
It is not possible to edit the other fields.</t>
  </si>
  <si>
    <t>JBDS-IP optimal whole time equivalent (WTE) inpatient diabetes staffing calculator</t>
  </si>
  <si>
    <t>Consultants</t>
  </si>
  <si>
    <t>v2.4 (Last updated April 2023)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</si>
</sst>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20"/>
      <color indexed="62"/>
      <name val="Calibri"/>
      <family val="2"/>
    </font>
    <font>
      <b/>
      <sz val="12"/>
      <color indexed="17"/>
      <name val="Calibri"/>
      <family val="2"/>
    </font>
    <font>
      <b/>
      <sz val="16"/>
      <color indexed="17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rgb="FF006100"/>
      <name val="Calibri"/>
      <family val="2"/>
    </font>
    <font>
      <b/>
      <sz val="12"/>
      <color rgb="FF0061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sz val="20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44" fillId="29" borderId="10" xfId="47" applyFont="1" applyBorder="1" applyAlignment="1" applyProtection="1">
      <alignment horizontal="center" vertical="center" wrapText="1"/>
      <protection locked="0"/>
    </xf>
    <xf numFmtId="9" fontId="45" fillId="29" borderId="10" xfId="47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6" fillId="34" borderId="10" xfId="0" applyFont="1" applyFill="1" applyBorder="1" applyAlignment="1" applyProtection="1">
      <alignment vertical="center" wrapText="1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/>
      <protection/>
    </xf>
    <xf numFmtId="1" fontId="45" fillId="29" borderId="10" xfId="47" applyNumberFormat="1" applyFont="1" applyBorder="1" applyAlignment="1" applyProtection="1">
      <alignment horizontal="center" vertical="center" wrapText="1"/>
      <protection locked="0"/>
    </xf>
    <xf numFmtId="164" fontId="45" fillId="32" borderId="10" xfId="55" applyNumberFormat="1" applyFont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 locked="0"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2" fontId="0" fillId="0" borderId="10" xfId="0" applyNumberFormat="1" applyFont="1" applyBorder="1" applyAlignment="1" applyProtection="1">
      <alignment wrapText="1"/>
      <protection/>
    </xf>
    <xf numFmtId="0" fontId="47" fillId="33" borderId="0" xfId="0" applyFont="1" applyFill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0" fontId="27" fillId="33" borderId="0" xfId="0" applyNumberFormat="1" applyFont="1" applyFill="1" applyBorder="1" applyAlignment="1" applyProtection="1">
      <alignment horizontal="left" vertical="center" wrapText="1"/>
      <protection/>
    </xf>
    <xf numFmtId="1" fontId="48" fillId="33" borderId="0" xfId="0" applyNumberFormat="1" applyFont="1" applyFill="1" applyBorder="1" applyAlignment="1" applyProtection="1">
      <alignment horizontal="center" vertical="center" wrapText="1"/>
      <protection/>
    </xf>
    <xf numFmtId="49" fontId="45" fillId="29" borderId="11" xfId="47" applyNumberFormat="1" applyFont="1" applyBorder="1" applyAlignment="1" applyProtection="1">
      <alignment horizontal="center" vertical="center" wrapText="1"/>
      <protection locked="0"/>
    </xf>
    <xf numFmtId="49" fontId="45" fillId="29" borderId="12" xfId="47" applyNumberFormat="1" applyFont="1" applyBorder="1" applyAlignment="1" applyProtection="1">
      <alignment horizontal="center" vertical="center" wrapText="1"/>
      <protection locked="0"/>
    </xf>
    <xf numFmtId="49" fontId="45" fillId="29" borderId="13" xfId="47" applyNumberFormat="1" applyFont="1" applyBorder="1" applyAlignment="1" applyProtection="1">
      <alignment horizontal="center" vertical="center" wrapText="1"/>
      <protection locked="0"/>
    </xf>
    <xf numFmtId="0" fontId="41" fillId="32" borderId="11" xfId="55" applyFont="1" applyBorder="1" applyAlignment="1" applyProtection="1">
      <alignment horizontal="left" vertical="center" wrapText="1"/>
      <protection/>
    </xf>
    <xf numFmtId="0" fontId="41" fillId="32" borderId="12" xfId="55" applyFont="1" applyBorder="1" applyAlignment="1" applyProtection="1">
      <alignment horizontal="left" vertical="center" wrapText="1"/>
      <protection/>
    </xf>
    <xf numFmtId="0" fontId="41" fillId="32" borderId="13" xfId="55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50" fillId="30" borderId="11" xfId="52" applyFont="1" applyBorder="1" applyAlignment="1" applyProtection="1">
      <alignment horizontal="center" vertical="center"/>
      <protection/>
    </xf>
    <xf numFmtId="0" fontId="50" fillId="30" borderId="12" xfId="52" applyFont="1" applyBorder="1" applyAlignment="1" applyProtection="1">
      <alignment horizontal="center" vertical="center"/>
      <protection/>
    </xf>
    <xf numFmtId="0" fontId="50" fillId="30" borderId="13" xfId="52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9"/>
  <sheetViews>
    <sheetView tabSelected="1" zoomScalePageLayoutView="0" workbookViewId="0" topLeftCell="A1">
      <selection activeCell="G8" sqref="G8"/>
    </sheetView>
  </sheetViews>
  <sheetFormatPr defaultColWidth="8.8515625" defaultRowHeight="15"/>
  <cols>
    <col min="1" max="1" width="62.8515625" style="4" customWidth="1"/>
    <col min="2" max="2" width="11.8515625" style="7" customWidth="1"/>
    <col min="3" max="3" width="14.57421875" style="7" customWidth="1"/>
    <col min="4" max="4" width="12.140625" style="7" customWidth="1"/>
    <col min="5" max="5" width="11.57421875" style="7" customWidth="1"/>
    <col min="6" max="6" width="12.7109375" style="7" customWidth="1"/>
    <col min="7" max="7" width="13.421875" style="7" customWidth="1"/>
    <col min="8" max="57" width="8.8515625" style="2" customWidth="1"/>
    <col min="58" max="16384" width="8.8515625" style="4" customWidth="1"/>
  </cols>
  <sheetData>
    <row r="1" spans="1:7" ht="33" customHeight="1">
      <c r="A1" s="35" t="s">
        <v>21</v>
      </c>
      <c r="B1" s="36"/>
      <c r="C1" s="36"/>
      <c r="D1" s="36"/>
      <c r="E1" s="36"/>
      <c r="F1" s="36"/>
      <c r="G1" s="37"/>
    </row>
    <row r="2" spans="1:7" ht="15">
      <c r="A2" s="1" t="s">
        <v>23</v>
      </c>
      <c r="B2" s="16"/>
      <c r="C2" s="16"/>
      <c r="D2" s="16"/>
      <c r="E2" s="16"/>
      <c r="F2" s="16"/>
      <c r="G2" s="16"/>
    </row>
    <row r="3" spans="1:7" ht="6" customHeight="1">
      <c r="A3" s="1"/>
      <c r="B3" s="16"/>
      <c r="C3" s="16"/>
      <c r="D3" s="16"/>
      <c r="E3" s="16"/>
      <c r="F3" s="16"/>
      <c r="G3" s="16"/>
    </row>
    <row r="4" spans="1:7" ht="33" customHeight="1">
      <c r="A4" s="31" t="s">
        <v>20</v>
      </c>
      <c r="B4" s="32"/>
      <c r="C4" s="32"/>
      <c r="D4" s="32"/>
      <c r="E4" s="32"/>
      <c r="F4" s="32"/>
      <c r="G4" s="33"/>
    </row>
    <row r="5" spans="1:7" ht="15">
      <c r="A5" s="16"/>
      <c r="B5" s="16"/>
      <c r="C5" s="16"/>
      <c r="D5" s="16"/>
      <c r="E5" s="16"/>
      <c r="F5" s="16"/>
      <c r="G5" s="16"/>
    </row>
    <row r="6" spans="1:7" ht="21">
      <c r="A6" s="13" t="s">
        <v>12</v>
      </c>
      <c r="B6" s="28"/>
      <c r="C6" s="29"/>
      <c r="D6" s="29"/>
      <c r="E6" s="29"/>
      <c r="F6" s="29"/>
      <c r="G6" s="30"/>
    </row>
    <row r="7" spans="1:7" ht="6.75" customHeight="1">
      <c r="A7" s="16"/>
      <c r="B7" s="17"/>
      <c r="C7" s="17"/>
      <c r="D7" s="17"/>
      <c r="E7" s="17"/>
      <c r="F7" s="17"/>
      <c r="G7" s="17"/>
    </row>
    <row r="8" spans="1:7" ht="36.75" customHeight="1">
      <c r="A8" s="34" t="s">
        <v>17</v>
      </c>
      <c r="B8" s="34"/>
      <c r="C8" s="34"/>
      <c r="D8" s="34"/>
      <c r="E8" s="34"/>
      <c r="F8" s="34"/>
      <c r="G8" s="5"/>
    </row>
    <row r="9" spans="1:7" ht="9.75" customHeight="1">
      <c r="A9" s="22"/>
      <c r="B9" s="16"/>
      <c r="C9" s="18"/>
      <c r="D9" s="18"/>
      <c r="E9" s="18"/>
      <c r="F9" s="18"/>
      <c r="G9" s="18"/>
    </row>
    <row r="10" spans="1:7" ht="45">
      <c r="A10" s="10" t="s">
        <v>14</v>
      </c>
      <c r="B10" s="11" t="s">
        <v>22</v>
      </c>
      <c r="C10" s="11" t="s">
        <v>4</v>
      </c>
      <c r="D10" s="11" t="s">
        <v>5</v>
      </c>
      <c r="E10" s="11" t="s">
        <v>1</v>
      </c>
      <c r="F10" s="11" t="s">
        <v>3</v>
      </c>
      <c r="G10" s="11" t="s">
        <v>2</v>
      </c>
    </row>
    <row r="11" spans="1:7" ht="61.5" customHeight="1">
      <c r="A11" s="24" t="s">
        <v>13</v>
      </c>
      <c r="B11" s="6">
        <v>0.07</v>
      </c>
      <c r="C11" s="6">
        <v>0.34</v>
      </c>
      <c r="D11" s="6">
        <v>0.08</v>
      </c>
      <c r="E11" s="6">
        <v>0.07</v>
      </c>
      <c r="F11" s="6">
        <v>0.08</v>
      </c>
      <c r="G11" s="6">
        <v>0.01</v>
      </c>
    </row>
    <row r="12" spans="1:7" ht="30">
      <c r="A12" s="24" t="s">
        <v>9</v>
      </c>
      <c r="B12" s="14">
        <v>40</v>
      </c>
      <c r="C12" s="14">
        <v>30</v>
      </c>
      <c r="D12" s="14">
        <v>20</v>
      </c>
      <c r="E12" s="14">
        <v>30</v>
      </c>
      <c r="F12" s="14">
        <v>20</v>
      </c>
      <c r="G12" s="14">
        <v>60</v>
      </c>
    </row>
    <row r="13" spans="1:7" ht="15.75" customHeight="1">
      <c r="A13" s="26" t="s">
        <v>10</v>
      </c>
      <c r="B13" s="27">
        <f>$G$8*$B$11</f>
        <v>0</v>
      </c>
      <c r="C13" s="27">
        <f>$G$8*$C$11</f>
        <v>0</v>
      </c>
      <c r="D13" s="27">
        <f>$G$8*$D$11</f>
        <v>0</v>
      </c>
      <c r="E13" s="27">
        <f>$G$8*$E$11</f>
        <v>0</v>
      </c>
      <c r="F13" s="27">
        <f>$G$8*$F$11</f>
        <v>0</v>
      </c>
      <c r="G13" s="27">
        <f>$G$8*$G$11</f>
        <v>0</v>
      </c>
    </row>
    <row r="14" spans="1:7" ht="45">
      <c r="A14" s="10" t="s">
        <v>6</v>
      </c>
      <c r="B14" s="11" t="s">
        <v>22</v>
      </c>
      <c r="C14" s="11" t="s">
        <v>4</v>
      </c>
      <c r="D14" s="11" t="s">
        <v>5</v>
      </c>
      <c r="E14" s="11" t="s">
        <v>1</v>
      </c>
      <c r="F14" s="11" t="s">
        <v>3</v>
      </c>
      <c r="G14" s="11" t="s">
        <v>2</v>
      </c>
    </row>
    <row r="15" spans="1:7" ht="48" customHeight="1">
      <c r="A15" s="25" t="s">
        <v>18</v>
      </c>
      <c r="B15" s="15">
        <f aca="true" t="shared" si="0" ref="B15:E16">B21/25</f>
        <v>0</v>
      </c>
      <c r="C15" s="15">
        <f t="shared" si="0"/>
        <v>0</v>
      </c>
      <c r="D15" s="15">
        <f>D21/25</f>
        <v>0</v>
      </c>
      <c r="E15" s="15">
        <f t="shared" si="0"/>
        <v>0</v>
      </c>
      <c r="F15" s="15">
        <f>F21/25</f>
        <v>0</v>
      </c>
      <c r="G15" s="15">
        <f>G21/25</f>
        <v>0</v>
      </c>
    </row>
    <row r="16" spans="1:7" ht="60">
      <c r="A16" s="25" t="s">
        <v>19</v>
      </c>
      <c r="B16" s="15">
        <f t="shared" si="0"/>
        <v>0</v>
      </c>
      <c r="C16" s="15">
        <f t="shared" si="0"/>
        <v>0</v>
      </c>
      <c r="D16" s="15">
        <f>D22/25</f>
        <v>0</v>
      </c>
      <c r="E16" s="15">
        <f t="shared" si="0"/>
        <v>0</v>
      </c>
      <c r="F16" s="15">
        <f>F22/25</f>
        <v>0</v>
      </c>
      <c r="G16" s="15">
        <f>G22/25</f>
        <v>0</v>
      </c>
    </row>
    <row r="17" spans="1:7" ht="15">
      <c r="A17" s="19"/>
      <c r="B17" s="20"/>
      <c r="C17" s="20"/>
      <c r="D17" s="20"/>
      <c r="E17" s="20"/>
      <c r="F17" s="20"/>
      <c r="G17" s="20"/>
    </row>
    <row r="18" spans="1:7" ht="45">
      <c r="A18" s="12" t="s">
        <v>15</v>
      </c>
      <c r="B18" s="11" t="s">
        <v>22</v>
      </c>
      <c r="C18" s="11" t="s">
        <v>4</v>
      </c>
      <c r="D18" s="11" t="s">
        <v>0</v>
      </c>
      <c r="E18" s="11" t="s">
        <v>1</v>
      </c>
      <c r="F18" s="11" t="s">
        <v>3</v>
      </c>
      <c r="G18" s="11" t="s">
        <v>2</v>
      </c>
    </row>
    <row r="19" spans="1:7" ht="15">
      <c r="A19" s="23" t="s">
        <v>11</v>
      </c>
      <c r="B19" s="21">
        <f>$B$13*$B$12</f>
        <v>0</v>
      </c>
      <c r="C19" s="21">
        <f>$C$13*$C$12</f>
        <v>0</v>
      </c>
      <c r="D19" s="21">
        <f>$D$13*$D$12</f>
        <v>0</v>
      </c>
      <c r="E19" s="21">
        <f>$E$13*$E$12</f>
        <v>0</v>
      </c>
      <c r="F19" s="21">
        <f>$F$13*$F$12</f>
        <v>0</v>
      </c>
      <c r="G19" s="21">
        <f>$G$13*$G$12</f>
        <v>0</v>
      </c>
    </row>
    <row r="20" spans="1:7" ht="15">
      <c r="A20" s="23" t="s">
        <v>16</v>
      </c>
      <c r="B20" s="21">
        <f>B19/60</f>
        <v>0</v>
      </c>
      <c r="C20" s="21">
        <f>C19/60</f>
        <v>0</v>
      </c>
      <c r="D20" s="21">
        <f>D19/60</f>
        <v>0</v>
      </c>
      <c r="E20" s="21">
        <f>E19/60</f>
        <v>0</v>
      </c>
      <c r="F20" s="21">
        <f>F19/60</f>
        <v>0</v>
      </c>
      <c r="G20" s="21">
        <f>G19/60</f>
        <v>0</v>
      </c>
    </row>
    <row r="21" spans="1:7" ht="15">
      <c r="A21" s="23" t="s">
        <v>7</v>
      </c>
      <c r="B21" s="21">
        <f>B20*5</f>
        <v>0</v>
      </c>
      <c r="C21" s="21">
        <f>C20*5</f>
        <v>0</v>
      </c>
      <c r="D21" s="21">
        <f>D20*5</f>
        <v>0</v>
      </c>
      <c r="E21" s="21">
        <f>E20*5</f>
        <v>0</v>
      </c>
      <c r="F21" s="21">
        <f>F20*5</f>
        <v>0</v>
      </c>
      <c r="G21" s="21">
        <f>G20*5</f>
        <v>0</v>
      </c>
    </row>
    <row r="22" spans="1:7" ht="15">
      <c r="A22" s="23" t="s">
        <v>8</v>
      </c>
      <c r="B22" s="21">
        <f>B20*7</f>
        <v>0</v>
      </c>
      <c r="C22" s="21">
        <f>C20*7</f>
        <v>0</v>
      </c>
      <c r="D22" s="21">
        <f>D20*7</f>
        <v>0</v>
      </c>
      <c r="E22" s="21">
        <f>E20*7</f>
        <v>0</v>
      </c>
      <c r="F22" s="21">
        <f>F20*7</f>
        <v>0</v>
      </c>
      <c r="G22" s="21">
        <f>G20*7</f>
        <v>0</v>
      </c>
    </row>
    <row r="23" spans="1:57" s="8" customFormat="1" ht="15">
      <c r="A23" s="2"/>
      <c r="B23" s="3"/>
      <c r="C23" s="3"/>
      <c r="D23" s="3"/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s="8" customFormat="1" ht="15">
      <c r="A24" s="2"/>
      <c r="B24" s="3"/>
      <c r="C24" s="3"/>
      <c r="D24" s="3"/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s="8" customFormat="1" ht="15">
      <c r="A25" s="2"/>
      <c r="B25" s="3"/>
      <c r="C25" s="3"/>
      <c r="D25" s="3"/>
      <c r="E25" s="3"/>
      <c r="F25" s="3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8" customFormat="1" ht="15">
      <c r="A26" s="2"/>
      <c r="B26" s="3"/>
      <c r="C26" s="3"/>
      <c r="D26" s="3"/>
      <c r="E26" s="3"/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8" customFormat="1" ht="15">
      <c r="A27" s="2"/>
      <c r="B27" s="3"/>
      <c r="C27" s="3"/>
      <c r="D27" s="3"/>
      <c r="E27" s="3"/>
      <c r="F27" s="3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s="8" customFormat="1" ht="15">
      <c r="A28" s="2"/>
      <c r="B28" s="3"/>
      <c r="C28" s="3"/>
      <c r="D28" s="3"/>
      <c r="E28" s="3"/>
      <c r="F28" s="3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8" customFormat="1" ht="15">
      <c r="A29" s="2"/>
      <c r="B29" s="3"/>
      <c r="C29" s="3"/>
      <c r="D29" s="3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8" customFormat="1" ht="15">
      <c r="A30" s="2"/>
      <c r="B30" s="3"/>
      <c r="C30" s="3"/>
      <c r="D30" s="3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8" customFormat="1" ht="15">
      <c r="A31" s="2"/>
      <c r="B31" s="3"/>
      <c r="C31" s="3"/>
      <c r="D31" s="3"/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8" customFormat="1" ht="15">
      <c r="A32" s="2"/>
      <c r="B32" s="3"/>
      <c r="C32" s="3"/>
      <c r="D32" s="3"/>
      <c r="E32" s="3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s="8" customFormat="1" ht="15">
      <c r="A33" s="2"/>
      <c r="B33" s="3"/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s="8" customFormat="1" ht="15">
      <c r="A34" s="2"/>
      <c r="B34" s="3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s="8" customFormat="1" ht="15">
      <c r="A35" s="2"/>
      <c r="B35" s="3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8" customFormat="1" ht="15">
      <c r="A36" s="2"/>
      <c r="B36" s="3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8" customFormat="1" ht="15">
      <c r="A37" s="2"/>
      <c r="B37" s="3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8" customFormat="1" ht="15">
      <c r="A38" s="2"/>
      <c r="B38" s="3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8" customFormat="1" ht="15">
      <c r="A39" s="2"/>
      <c r="B39" s="3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s="8" customFormat="1" ht="15">
      <c r="A40" s="2"/>
      <c r="B40" s="3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s="8" customFormat="1" ht="15">
      <c r="A41" s="2"/>
      <c r="B41" s="3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s="8" customFormat="1" ht="15">
      <c r="A42" s="2"/>
      <c r="B42" s="3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s="8" customFormat="1" ht="15">
      <c r="A43" s="2"/>
      <c r="B43" s="3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s="8" customFormat="1" ht="15">
      <c r="A44" s="2"/>
      <c r="B44" s="3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8" customFormat="1" ht="15">
      <c r="A45" s="2"/>
      <c r="B45" s="3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s="8" customFormat="1" ht="15">
      <c r="A46" s="2"/>
      <c r="B46" s="3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8" customFormat="1" ht="15">
      <c r="A47" s="2"/>
      <c r="B47" s="3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s="8" customFormat="1" ht="15">
      <c r="A48" s="2"/>
      <c r="B48" s="3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s="8" customFormat="1" ht="15">
      <c r="A49" s="2"/>
      <c r="B49" s="3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s="8" customFormat="1" ht="15">
      <c r="A50" s="2"/>
      <c r="B50" s="3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s="8" customFormat="1" ht="15">
      <c r="A51" s="2"/>
      <c r="B51" s="3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s="8" customFormat="1" ht="15">
      <c r="A52" s="2"/>
      <c r="B52" s="3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s="8" customFormat="1" ht="15">
      <c r="A53" s="2"/>
      <c r="B53" s="3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s="8" customFormat="1" ht="15">
      <c r="A54" s="2"/>
      <c r="B54" s="3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8" customFormat="1" ht="15">
      <c r="A55" s="2"/>
      <c r="B55" s="3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8" customFormat="1" ht="15">
      <c r="A56" s="2"/>
      <c r="B56" s="3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8" customFormat="1" ht="15">
      <c r="A57" s="2"/>
      <c r="B57" s="3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8" customFormat="1" ht="15">
      <c r="A58" s="2"/>
      <c r="B58" s="3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8" customFormat="1" ht="15">
      <c r="A59" s="2"/>
      <c r="B59" s="3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8" customFormat="1" ht="15">
      <c r="A60" s="2"/>
      <c r="B60" s="3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s="8" customFormat="1" ht="15">
      <c r="A61" s="2"/>
      <c r="B61" s="3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8" customFormat="1" ht="15">
      <c r="A62" s="2"/>
      <c r="B62" s="3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s="8" customFormat="1" ht="15">
      <c r="A63" s="2"/>
      <c r="B63" s="3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s="8" customFormat="1" ht="15">
      <c r="A64" s="2"/>
      <c r="B64" s="3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s="8" customFormat="1" ht="15">
      <c r="A65" s="2"/>
      <c r="B65" s="3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s="8" customFormat="1" ht="15">
      <c r="A66" s="2"/>
      <c r="B66" s="3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s="8" customFormat="1" ht="15">
      <c r="A67" s="2"/>
      <c r="B67" s="3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8" customFormat="1" ht="15">
      <c r="A68" s="2"/>
      <c r="B68" s="3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8" customFormat="1" ht="15">
      <c r="A69" s="2"/>
      <c r="B69" s="3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8" customFormat="1" ht="15">
      <c r="A70" s="2"/>
      <c r="B70" s="3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8" customFormat="1" ht="15">
      <c r="A71" s="2"/>
      <c r="B71" s="3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8" customFormat="1" ht="15">
      <c r="A72" s="2"/>
      <c r="B72" s="3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8" customFormat="1" ht="15">
      <c r="A73" s="2"/>
      <c r="B73" s="3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8" customFormat="1" ht="15">
      <c r="A74" s="2"/>
      <c r="B74" s="3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8" customFormat="1" ht="15">
      <c r="A75" s="2"/>
      <c r="B75" s="3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s="8" customFormat="1" ht="15">
      <c r="A76" s="2"/>
      <c r="B76" s="3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8" customFormat="1" ht="15">
      <c r="A77" s="2"/>
      <c r="B77" s="3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8" customFormat="1" ht="15">
      <c r="A78" s="2"/>
      <c r="B78" s="3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8" customFormat="1" ht="15">
      <c r="A79" s="2"/>
      <c r="B79" s="3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8" customFormat="1" ht="15">
      <c r="A80" s="2"/>
      <c r="B80" s="3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8" customFormat="1" ht="15">
      <c r="A81" s="2"/>
      <c r="B81" s="3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8" customFormat="1" ht="15">
      <c r="A82" s="2"/>
      <c r="B82" s="3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8" customFormat="1" ht="15">
      <c r="A83" s="2"/>
      <c r="B83" s="3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8" customFormat="1" ht="15">
      <c r="A84" s="2"/>
      <c r="B84" s="3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8" customFormat="1" ht="15">
      <c r="A85" s="2"/>
      <c r="B85" s="3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8" customFormat="1" ht="15">
      <c r="A86" s="2"/>
      <c r="B86" s="3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8" customFormat="1" ht="15">
      <c r="A87" s="2"/>
      <c r="B87" s="3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s="8" customFormat="1" ht="15">
      <c r="A88" s="2"/>
      <c r="B88" s="3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s="8" customFormat="1" ht="15">
      <c r="A89" s="2"/>
      <c r="B89" s="3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s="8" customFormat="1" ht="15">
      <c r="A90" s="2"/>
      <c r="B90" s="3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s="8" customFormat="1" ht="15">
      <c r="A91" s="2"/>
      <c r="B91" s="3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8" customFormat="1" ht="15">
      <c r="A92" s="2"/>
      <c r="B92" s="3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8" customFormat="1" ht="15">
      <c r="A93" s="2"/>
      <c r="B93" s="3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s="8" customFormat="1" ht="15">
      <c r="A94" s="2"/>
      <c r="B94" s="3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s="8" customFormat="1" ht="15">
      <c r="A95" s="2"/>
      <c r="B95" s="3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s="8" customFormat="1" ht="15">
      <c r="A96" s="2"/>
      <c r="B96" s="3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s="8" customFormat="1" ht="15">
      <c r="A97" s="2"/>
      <c r="B97" s="3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s="8" customFormat="1" ht="15">
      <c r="A98" s="2"/>
      <c r="B98" s="3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s="8" customFormat="1" ht="15">
      <c r="A99" s="2"/>
      <c r="B99" s="3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s="8" customFormat="1" ht="15">
      <c r="A100" s="2"/>
      <c r="B100" s="3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s="8" customFormat="1" ht="15">
      <c r="A101" s="2"/>
      <c r="B101" s="3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s="8" customFormat="1" ht="15">
      <c r="A102" s="2"/>
      <c r="B102" s="3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s="8" customFormat="1" ht="15">
      <c r="A103" s="2"/>
      <c r="B103" s="3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s="8" customFormat="1" ht="15">
      <c r="A104" s="2"/>
      <c r="B104" s="3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s="8" customFormat="1" ht="15">
      <c r="A105" s="2"/>
      <c r="B105" s="3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s="8" customFormat="1" ht="15">
      <c r="A106" s="2"/>
      <c r="B106" s="3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s="8" customFormat="1" ht="15">
      <c r="A107" s="2"/>
      <c r="B107" s="3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s="8" customFormat="1" ht="15">
      <c r="A108" s="2"/>
      <c r="B108" s="3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s="8" customFormat="1" ht="15">
      <c r="A109" s="2"/>
      <c r="B109" s="3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s="8" customFormat="1" ht="15">
      <c r="A110" s="2"/>
      <c r="B110" s="3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s="8" customFormat="1" ht="15">
      <c r="A111" s="2"/>
      <c r="B111" s="3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s="8" customFormat="1" ht="15">
      <c r="A112" s="2"/>
      <c r="B112" s="3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s="8" customFormat="1" ht="15">
      <c r="A113" s="2"/>
      <c r="B113" s="3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s="8" customFormat="1" ht="15">
      <c r="A114" s="2"/>
      <c r="B114" s="3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s="8" customFormat="1" ht="15">
      <c r="A115" s="2"/>
      <c r="B115" s="3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s="8" customFormat="1" ht="15">
      <c r="A116" s="2"/>
      <c r="B116" s="3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s="8" customFormat="1" ht="15">
      <c r="A117" s="2"/>
      <c r="B117" s="3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s="8" customFormat="1" ht="15">
      <c r="A118" s="2"/>
      <c r="B118" s="3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s="8" customFormat="1" ht="15">
      <c r="A119" s="2"/>
      <c r="B119" s="3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s="8" customFormat="1" ht="15">
      <c r="A120" s="2"/>
      <c r="B120" s="3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s="8" customFormat="1" ht="15">
      <c r="A121" s="2"/>
      <c r="B121" s="3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s="8" customFormat="1" ht="15">
      <c r="A122" s="2"/>
      <c r="B122" s="3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s="8" customFormat="1" ht="15">
      <c r="A123" s="2"/>
      <c r="B123" s="3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s="8" customFormat="1" ht="15">
      <c r="A124" s="2"/>
      <c r="B124" s="3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s="8" customFormat="1" ht="15">
      <c r="A125" s="2"/>
      <c r="B125" s="3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 s="8" customFormat="1" ht="15">
      <c r="A126" s="2"/>
      <c r="B126" s="3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 s="8" customFormat="1" ht="15">
      <c r="A127" s="2"/>
      <c r="B127" s="3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 s="8" customFormat="1" ht="15">
      <c r="A128" s="2"/>
      <c r="B128" s="3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 s="8" customFormat="1" ht="15">
      <c r="A129" s="2"/>
      <c r="B129" s="3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 s="8" customFormat="1" ht="15">
      <c r="A130" s="2"/>
      <c r="B130" s="3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s="8" customFormat="1" ht="15">
      <c r="A131" s="2"/>
      <c r="B131" s="3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 s="8" customFormat="1" ht="15">
      <c r="A132" s="2"/>
      <c r="B132" s="3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 s="8" customFormat="1" ht="15">
      <c r="A133" s="2"/>
      <c r="B133" s="3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 s="8" customFormat="1" ht="15">
      <c r="A134" s="2"/>
      <c r="B134" s="3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 s="8" customFormat="1" ht="15">
      <c r="A135" s="2"/>
      <c r="B135" s="3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 s="8" customFormat="1" ht="15">
      <c r="A136" s="2"/>
      <c r="B136" s="3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 s="8" customFormat="1" ht="15">
      <c r="A137" s="2"/>
      <c r="B137" s="3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 s="8" customFormat="1" ht="15">
      <c r="A138" s="2"/>
      <c r="B138" s="3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 s="8" customFormat="1" ht="15">
      <c r="A139" s="2"/>
      <c r="B139" s="3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 s="8" customFormat="1" ht="15">
      <c r="A140" s="2"/>
      <c r="B140" s="3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 s="8" customFormat="1" ht="15">
      <c r="A141" s="2"/>
      <c r="B141" s="3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 s="8" customFormat="1" ht="15">
      <c r="A142" s="2"/>
      <c r="B142" s="3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1:57" s="8" customFormat="1" ht="15">
      <c r="A143" s="2"/>
      <c r="B143" s="3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 s="8" customFormat="1" ht="15">
      <c r="A144" s="2"/>
      <c r="B144" s="3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 s="8" customFormat="1" ht="15">
      <c r="A145" s="2"/>
      <c r="B145" s="3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 s="8" customFormat="1" ht="15">
      <c r="A146" s="2"/>
      <c r="B146" s="3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1:57" s="8" customFormat="1" ht="15">
      <c r="A147" s="2"/>
      <c r="B147" s="3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 s="8" customFormat="1" ht="15">
      <c r="A148" s="2"/>
      <c r="B148" s="3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1:57" s="8" customFormat="1" ht="15">
      <c r="A149" s="2"/>
      <c r="B149" s="3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 s="8" customFormat="1" ht="15">
      <c r="A150" s="2"/>
      <c r="B150" s="3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1:57" s="8" customFormat="1" ht="15">
      <c r="A151" s="2"/>
      <c r="B151" s="3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 s="8" customFormat="1" ht="15">
      <c r="A152" s="2"/>
      <c r="B152" s="3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1:57" s="8" customFormat="1" ht="15">
      <c r="A153" s="2"/>
      <c r="B153" s="3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 s="8" customFormat="1" ht="15">
      <c r="A154" s="2"/>
      <c r="B154" s="3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 s="8" customFormat="1" ht="15">
      <c r="A155" s="2"/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 s="8" customFormat="1" ht="15">
      <c r="A156" s="2"/>
      <c r="B156" s="3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 s="8" customFormat="1" ht="15">
      <c r="A157" s="2"/>
      <c r="B157" s="3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 s="8" customFormat="1" ht="15">
      <c r="A158" s="2"/>
      <c r="B158" s="3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1:57" s="8" customFormat="1" ht="15">
      <c r="A159" s="2"/>
      <c r="B159" s="3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1:57" s="8" customFormat="1" ht="15">
      <c r="A160" s="2"/>
      <c r="B160" s="3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1:57" s="8" customFormat="1" ht="15">
      <c r="A161" s="2"/>
      <c r="B161" s="3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57" s="8" customFormat="1" ht="15">
      <c r="A162" s="2"/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1:57" s="8" customFormat="1" ht="15">
      <c r="A163" s="2"/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1:57" s="8" customFormat="1" ht="15">
      <c r="A164" s="2"/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1:57" s="8" customFormat="1" ht="15">
      <c r="A165" s="2"/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1:57" s="8" customFormat="1" ht="15">
      <c r="A166" s="2"/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 s="8" customFormat="1" ht="15">
      <c r="A167" s="2"/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1:57" s="8" customFormat="1" ht="15">
      <c r="A168" s="2"/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1:57" s="8" customFormat="1" ht="15">
      <c r="A169" s="2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1:57" s="8" customFormat="1" ht="15">
      <c r="A170" s="2"/>
      <c r="B170" s="3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1:57" s="8" customFormat="1" ht="15">
      <c r="A171" s="2"/>
      <c r="B171" s="3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1:57" s="8" customFormat="1" ht="15">
      <c r="A172" s="2"/>
      <c r="B172" s="3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1:57" s="8" customFormat="1" ht="15">
      <c r="A173" s="2"/>
      <c r="B173" s="3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1:57" s="8" customFormat="1" ht="15">
      <c r="A174" s="2"/>
      <c r="B174" s="3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1:57" s="8" customFormat="1" ht="15">
      <c r="A175" s="2"/>
      <c r="B175" s="3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1:57" s="8" customFormat="1" ht="15">
      <c r="A176" s="2"/>
      <c r="B176" s="3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1:57" s="8" customFormat="1" ht="15">
      <c r="A177" s="2"/>
      <c r="B177" s="3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1:57" s="8" customFormat="1" ht="15">
      <c r="A178" s="2"/>
      <c r="B178" s="3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 s="8" customFormat="1" ht="15">
      <c r="A179" s="2"/>
      <c r="B179" s="3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1:57" s="8" customFormat="1" ht="15">
      <c r="A180" s="2"/>
      <c r="B180" s="3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1:57" s="8" customFormat="1" ht="15">
      <c r="A181" s="2"/>
      <c r="B181" s="3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1:57" s="8" customFormat="1" ht="15">
      <c r="A182" s="2"/>
      <c r="B182" s="3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1:57" s="8" customFormat="1" ht="15">
      <c r="A183" s="2"/>
      <c r="B183" s="3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1:57" s="8" customFormat="1" ht="15">
      <c r="A184" s="2"/>
      <c r="B184" s="3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1:57" s="8" customFormat="1" ht="15">
      <c r="A185" s="2"/>
      <c r="B185" s="3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1:57" s="8" customFormat="1" ht="15">
      <c r="A186" s="2"/>
      <c r="B186" s="3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1:57" s="8" customFormat="1" ht="15">
      <c r="A187" s="2"/>
      <c r="B187" s="3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1:57" s="8" customFormat="1" ht="15">
      <c r="A188" s="2"/>
      <c r="B188" s="3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2:57" s="8" customFormat="1" ht="15">
      <c r="B189" s="9"/>
      <c r="C189" s="9"/>
      <c r="D189" s="9"/>
      <c r="E189" s="9"/>
      <c r="F189" s="9"/>
      <c r="G189" s="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</sheetData>
  <sheetProtection sheet="1" objects="1" scenarios="1"/>
  <mergeCells count="4">
    <mergeCell ref="B6:G6"/>
    <mergeCell ref="A4:G4"/>
    <mergeCell ref="A8:F8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Dashora Umesh (East Sussex Healthcare)</dc:creator>
  <cp:keywords/>
  <dc:description/>
  <cp:lastModifiedBy>Dhatariya, Ketan (NNUHFT)</cp:lastModifiedBy>
  <dcterms:created xsi:type="dcterms:W3CDTF">2023-03-03T22:08:29Z</dcterms:created>
  <dcterms:modified xsi:type="dcterms:W3CDTF">2023-04-20T08:52:20Z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0x010100831AA938FE962A45A3E19DCBCF209F91</vt:lpwstr>
  </property>
  <property fmtid="{D5CDD505-2E9C-101B-9397-08002B2CF9AE}" pid="3" name="_ip_UnifiedCompliancePolicyUIAction">
    <vt:lpwstr/>
  </property>
  <property fmtid="{D5CDD505-2E9C-101B-9397-08002B2CF9AE}" pid="4" name="_activity">
    <vt:lpwstr/>
  </property>
  <property fmtid="{D5CDD505-2E9C-101B-9397-08002B2CF9AE}" pid="5" name="_ip_UnifiedCompliancePolicyProperties">
    <vt:lpwstr/>
  </property>
</Properties>
</file>